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3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средствата'!$B$1:$H$52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<sst xmlns="http://schemas.openxmlformats.org/spreadsheetml/2006/main" count="125" uniqueCount="36">
  <si>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</si>
  <si>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</si>
  <si>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</si>
  <si>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</si>
  <si>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</si>
  <si>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</si>
  <si>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</si>
  <si>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</si>
  <si>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</si>
  <si>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</si>
  <si>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</si>
  <si>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</si>
  <si>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</si>
  <si>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</si>
  <si>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</si>
  <si>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</si>
  <si>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</si>
  <si>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</si>
  <si>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</si>
  <si>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</si>
  <si>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</si>
  <si>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</si>
  <si>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</si>
  <si>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</si>
  <si>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</si>
  <si>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</si>
  <si>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</si>
  <si>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</si>
  <si>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</si>
  <si>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</si>
  <si>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БЮДЖЕТ/ УТОЧЕН ПЛАН</t>
  </si>
  <si>
    <t>в т.ч. за сметка на одобрени средства по реда на чл. 110 от ЗДБРБ за 2022 г.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</si>
  <si>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</si>
  <si>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</si>
  <si>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19</t>
  </si>
  <si>
    <t>ЮГОЗАПАДЕН УНИВЕРСИТЕТ "НЕОФИТ РИЛСКИ" - БЛАГОЕВГРАД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</si>
</sst>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2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vertical="center" wrapText="1"/>
      <protection/>
    </xf>
    <xf numFmtId="0" fontId="53" fillId="9" borderId="11" xfId="55" applyFont="1" applyFill="1" applyBorder="1" applyAlignment="1" applyProtection="1">
      <alignment horizontal="center" vertical="center" wrapText="1"/>
      <protection/>
    </xf>
    <xf numFmtId="0" fontId="54" fillId="9" borderId="10" xfId="0" applyFont="1" applyFill="1" applyBorder="1" applyAlignment="1">
      <alignment/>
    </xf>
    <xf numFmtId="0" fontId="52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4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14" fontId="52" fillId="9" borderId="14" xfId="55" applyNumberFormat="1" applyFont="1" applyFill="1" applyBorder="1" applyAlignment="1" applyProtection="1">
      <alignment vertical="center" wrapText="1"/>
      <protection locked="0"/>
    </xf>
    <xf numFmtId="14" fontId="52" fillId="9" borderId="15" xfId="55" applyNumberFormat="1" applyFont="1" applyFill="1" applyBorder="1" applyAlignment="1" applyProtection="1">
      <alignment vertical="center" wrapText="1"/>
      <protection/>
    </xf>
    <xf numFmtId="0" fontId="6" fillId="9" borderId="16" xfId="56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6" fillId="0" borderId="12" xfId="0" applyFont="1" applyBorder="1" applyAlignment="1">
      <alignment horizontal="left" vertical="top" wrapText="1"/>
    </xf>
    <xf numFmtId="0" fontId="57" fillId="0" borderId="15" xfId="0" applyNumberFormat="1" applyFont="1" applyFill="1" applyBorder="1" applyAlignment="1" applyProtection="1">
      <alignment wrapText="1"/>
      <protection locked="0"/>
    </xf>
    <xf numFmtId="3" fontId="57" fillId="3" borderId="16" xfId="0" applyNumberFormat="1" applyFont="1" applyFill="1" applyBorder="1" applyAlignment="1" applyProtection="1">
      <alignment/>
      <protection/>
    </xf>
    <xf numFmtId="0" fontId="57" fillId="0" borderId="18" xfId="0" applyNumberFormat="1" applyFont="1" applyFill="1" applyBorder="1" applyAlignment="1" applyProtection="1">
      <alignment wrapText="1"/>
      <protection locked="0"/>
    </xf>
    <xf numFmtId="0" fontId="7" fillId="9" borderId="19" xfId="56" applyFont="1" applyFill="1" applyBorder="1" applyAlignment="1" applyProtection="1">
      <alignment horizontal="center" vertical="center" wrapText="1"/>
      <protection/>
    </xf>
    <xf numFmtId="3" fontId="57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57" fillId="33" borderId="15" xfId="0" applyNumberFormat="1" applyFont="1" applyFill="1" applyBorder="1" applyAlignment="1" applyProtection="1">
      <alignment/>
      <protection/>
    </xf>
    <xf numFmtId="3" fontId="57" fillId="3" borderId="18" xfId="0" applyNumberFormat="1" applyFont="1" applyFill="1" applyBorder="1" applyAlignment="1" applyProtection="1">
      <alignment/>
      <protection/>
    </xf>
    <xf numFmtId="3" fontId="57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57" fillId="33" borderId="15" xfId="0" applyNumberFormat="1" applyFont="1" applyFill="1" applyBorder="1" applyAlignment="1" applyProtection="1">
      <alignment/>
      <protection locked="0"/>
    </xf>
    <xf numFmtId="3" fontId="58" fillId="3" borderId="16" xfId="0" applyNumberFormat="1" applyFont="1" applyFill="1" applyBorder="1" applyAlignment="1" applyProtection="1">
      <alignment/>
      <protection/>
    </xf>
    <xf numFmtId="3" fontId="57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57" fillId="0" borderId="18" xfId="0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56" fillId="0" borderId="12" xfId="0" applyFont="1" applyBorder="1" applyAlignment="1" applyProtection="1" quotePrefix="1">
      <alignment horizontal="left" vertical="top" wrapText="1"/>
      <protection locked="0"/>
    </xf>
    <xf numFmtId="0" fontId="55" fillId="0" borderId="0" xfId="0" applyFont="1" applyAlignment="1" quotePrefix="1">
      <alignment horizontal="left" wrapText="1"/>
    </xf>
    <xf numFmtId="0" fontId="7" fillId="9" borderId="20" xfId="56" applyFont="1" applyFill="1" applyBorder="1" applyAlignment="1" applyProtection="1">
      <alignment horizontal="center" vertical="center" wrapText="1"/>
      <protection/>
    </xf>
    <xf numFmtId="0" fontId="6" fillId="9" borderId="23" xfId="56" applyFont="1" applyFill="1" applyBorder="1" applyAlignment="1" applyProtection="1">
      <alignment vertical="center" wrapText="1"/>
      <protection/>
    </xf>
    <xf numFmtId="0" fontId="60" fillId="9" borderId="12" xfId="0" applyFont="1" applyFill="1" applyBorder="1" applyAlignment="1">
      <alignment horizontal="center" wrapText="1"/>
    </xf>
    <xf numFmtId="0" fontId="7" fillId="9" borderId="16" xfId="56" applyFont="1" applyFill="1" applyBorder="1" applyAlignment="1" applyProtection="1">
      <alignment vertical="center" wrapText="1"/>
      <protection/>
    </xf>
    <xf numFmtId="0" fontId="7" fillId="9" borderId="23" xfId="56" applyFont="1" applyFill="1" applyBorder="1" applyAlignment="1" applyProtection="1" quotePrefix="1">
      <alignment vertical="center" wrapText="1"/>
      <protection/>
    </xf>
    <xf numFmtId="0" fontId="7" fillId="9" borderId="23" xfId="56" applyFont="1" applyFill="1" applyBorder="1" applyAlignment="1" applyProtection="1">
      <alignment vertical="center" wrapText="1"/>
      <protection/>
    </xf>
    <xf numFmtId="0" fontId="0" fillId="9" borderId="19" xfId="0" applyFill="1" applyBorder="1" applyAlignment="1">
      <alignment/>
    </xf>
    <xf numFmtId="0" fontId="0" fillId="9" borderId="24" xfId="0" applyFill="1" applyBorder="1" applyAlignment="1">
      <alignment/>
    </xf>
    <xf numFmtId="0" fontId="52" fillId="9" borderId="24" xfId="55" applyFont="1" applyFill="1" applyBorder="1" applyAlignment="1" applyProtection="1">
      <alignment horizontal="center" vertical="center" wrapText="1"/>
      <protection/>
    </xf>
    <xf numFmtId="0" fontId="52" fillId="9" borderId="24" xfId="55" applyFont="1" applyFill="1" applyBorder="1" applyAlignment="1" applyProtection="1">
      <alignment vertical="center" wrapText="1"/>
      <protection/>
    </xf>
    <xf numFmtId="0" fontId="52" fillId="9" borderId="19" xfId="55" applyFont="1" applyFill="1" applyBorder="1" applyAlignment="1" applyProtection="1">
      <alignment vertical="center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6" applyFont="1" applyFill="1" applyBorder="1" applyAlignment="1" applyProtection="1">
      <alignment horizontal="center" vertical="center" wrapText="1"/>
      <protection/>
    </xf>
    <xf numFmtId="0" fontId="7" fillId="9" borderId="18" xfId="56" applyFont="1" applyFill="1" applyBorder="1" applyAlignment="1" applyProtection="1">
      <alignment horizontal="center" vertical="center" wrapText="1"/>
      <protection/>
    </xf>
    <xf numFmtId="0" fontId="61" fillId="9" borderId="11" xfId="55" applyFont="1" applyFill="1" applyBorder="1" applyAlignment="1" applyProtection="1" quotePrefix="1">
      <alignment horizontal="center" vertical="top" wrapText="1"/>
      <protection/>
    </xf>
    <xf numFmtId="0" fontId="61" fillId="9" borderId="25" xfId="55" applyFont="1" applyFill="1" applyBorder="1" applyAlignment="1" applyProtection="1">
      <alignment horizontal="center" vertical="top" wrapText="1"/>
      <protection/>
    </xf>
    <xf numFmtId="0" fontId="61" fillId="9" borderId="26" xfId="55" applyFont="1" applyFill="1" applyBorder="1" applyAlignment="1" applyProtection="1">
      <alignment horizontal="center" vertical="top" wrapText="1"/>
      <protection/>
    </xf>
    <xf numFmtId="0" fontId="57" fillId="9" borderId="27" xfId="0" applyFont="1" applyFill="1" applyBorder="1" applyAlignment="1" applyProtection="1">
      <alignment horizontal="center" wrapText="1"/>
      <protection locked="0"/>
    </xf>
    <xf numFmtId="0" fontId="62" fillId="0" borderId="28" xfId="0" applyFont="1" applyBorder="1" applyAlignment="1" applyProtection="1">
      <alignment horizontal="center" wrapText="1"/>
      <protection locked="0"/>
    </xf>
    <xf numFmtId="0" fontId="62" fillId="0" borderId="29" xfId="0" applyFont="1" applyBorder="1" applyAlignment="1" applyProtection="1">
      <alignment horizontal="center" wrapText="1"/>
      <protection locked="0"/>
    </xf>
    <xf numFmtId="0" fontId="60" fillId="9" borderId="30" xfId="0" applyFont="1" applyFill="1" applyBorder="1" applyAlignment="1" quotePrefix="1">
      <alignment horizontal="center" wrapText="1"/>
    </xf>
    <xf numFmtId="0" fontId="60" fillId="9" borderId="12" xfId="0" applyFont="1" applyFill="1" applyBorder="1" applyAlignment="1">
      <alignment horizontal="center" wrapText="1"/>
    </xf>
    <xf numFmtId="0" fontId="60" fillId="9" borderId="13" xfId="0" applyFont="1" applyFill="1" applyBorder="1" applyAlignment="1">
      <alignment horizontal="center" wrapText="1"/>
    </xf>
    <xf numFmtId="0" fontId="6" fillId="9" borderId="31" xfId="56" applyFont="1" applyFill="1" applyBorder="1" applyAlignment="1" applyProtection="1">
      <alignment horizontal="center" vertical="center"/>
      <protection/>
    </xf>
    <xf numFmtId="0" fontId="6" fillId="9" borderId="32" xfId="56" applyFont="1" applyFill="1" applyBorder="1" applyAlignment="1" applyProtection="1">
      <alignment horizontal="center" vertical="center"/>
      <protection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57" fillId="9" borderId="22" xfId="0" applyFont="1" applyFill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0" borderId="34" xfId="0" applyFont="1" applyBorder="1" applyAlignment="1">
      <alignment horizontal="center" wrapText="1"/>
    </xf>
    <xf numFmtId="0" fontId="60" fillId="9" borderId="35" xfId="0" applyFont="1" applyFill="1" applyBorder="1" applyAlignment="1" quotePrefix="1">
      <alignment horizontal="center" wrapText="1"/>
    </xf>
    <xf numFmtId="0" fontId="60" fillId="9" borderId="36" xfId="0" applyFont="1" applyFill="1" applyBorder="1" applyAlignment="1">
      <alignment horizontal="center" wrapText="1"/>
    </xf>
    <xf numFmtId="0" fontId="60" fillId="9" borderId="37" xfId="0" applyFont="1" applyFill="1" applyBorder="1" applyAlignment="1">
      <alignment horizontal="center" wrapText="1"/>
    </xf>
    <xf numFmtId="0" fontId="57" fillId="9" borderId="33" xfId="0" applyFont="1" applyFill="1" applyBorder="1" applyAlignment="1">
      <alignment horizontal="center" wrapText="1"/>
    </xf>
    <xf numFmtId="0" fontId="60" fillId="9" borderId="36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46" t="s">
        <v>34</v>
      </c>
      <c r="E1" s="14"/>
      <c r="F1" s="14"/>
    </row>
    <row r="2" spans="1:6" ht="33" customHeight="1">
      <c r="A2" s="62" t="s">
        <v>33</v>
      </c>
      <c r="B2" s="63"/>
      <c r="C2" s="63"/>
      <c r="D2" s="63"/>
      <c r="E2" s="63"/>
      <c r="F2" s="64"/>
    </row>
    <row r="3" spans="1:6" ht="21.75" customHeight="1" thickBo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 thickBot="1">
      <c r="A4" s="65" t="s">
        <v>35</v>
      </c>
      <c r="B4" s="66"/>
      <c r="C4" s="67"/>
      <c r="D4" s="15">
        <v>44562</v>
      </c>
      <c r="E4" s="15">
        <v>44865</v>
      </c>
      <c r="F4" s="57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18</v>
      </c>
      <c r="B7" s="60" t="s">
        <v>30</v>
      </c>
      <c r="C7" s="60" t="s">
        <v>31</v>
      </c>
      <c r="D7" s="60" t="s">
        <v>17</v>
      </c>
      <c r="E7" s="61" t="s">
        <v>31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4">
        <f>'Ведомствени разходи'!B9+'Администрирани разходи'!B9+'ПРБ неприлагащи прогр. бюджет'!B9</f>
        <v>0</v>
      </c>
      <c r="C9" s="34">
        <f>'Ведомствени разходи'!C9+'Администрирани разходи'!C9+'ПРБ неприлагащи прогр. бюджет'!C9</f>
        <v>0</v>
      </c>
      <c r="D9" s="34">
        <f>'Ведомствени разходи'!D9+'Администрирани разходи'!D9+'ПРБ неприлагащи прогр. бюджет'!D9</f>
        <v>0</v>
      </c>
      <c r="E9" s="34">
        <f>'Ведомствени разходи'!E9+'Администрирани разходи'!E9+'ПРБ неприлагащи прогр. бюджет'!E9</f>
        <v>0</v>
      </c>
      <c r="F9" s="34">
        <f>'Ведомствени разходи'!F9+'Администрирани разходи'!F9+'ПРБ неприлагащи прогр. бюджет'!F9</f>
        <v>0</v>
      </c>
    </row>
    <row r="10" spans="1:6" ht="15.75">
      <c r="A10" s="25" t="s">
        <v>2</v>
      </c>
      <c r="B10" s="34">
        <f>'Ведомствени разходи'!B10+'Администрирани разходи'!B10+'ПРБ неприлагащи прогр. бюджет'!B10</f>
        <v>0</v>
      </c>
      <c r="C10" s="34">
        <f>'Ведомствени разходи'!C10+'Администрирани разходи'!C10+'ПРБ неприлагащи прогр. бюджет'!C10</f>
        <v>0</v>
      </c>
      <c r="D10" s="34">
        <f>'Ведомствени разходи'!D10+'Администрирани разходи'!D10+'ПРБ неприлагащи прогр. бюджет'!D10</f>
        <v>0</v>
      </c>
      <c r="E10" s="34">
        <f>'Ведомствени разходи'!E10+'Администрирани разходи'!E10+'ПРБ неприлагащи прогр. бюджет'!E10</f>
        <v>0</v>
      </c>
      <c r="F10" s="34">
        <f>'Ведомствени разходи'!F10+'Администрирани разходи'!F10+'ПРБ неприлагащи прогр. бюджет'!F10</f>
        <v>0</v>
      </c>
    </row>
    <row r="11" spans="1:6" ht="15.75">
      <c r="A11" s="25" t="s">
        <v>3</v>
      </c>
      <c r="B11" s="34">
        <f>'Ведомствени разходи'!B11+'Администрирани разходи'!B11+'ПРБ неприлагащи прогр. бюджет'!B11</f>
        <v>0</v>
      </c>
      <c r="C11" s="34">
        <f>'Ведомствени разходи'!C11+'Администрирани разходи'!C11+'ПРБ неприлагащи прогр. бюджет'!C11</f>
        <v>0</v>
      </c>
      <c r="D11" s="34">
        <f>'Ведомствени разходи'!D11+'Администрирани разходи'!D11+'ПРБ неприлагащи прогр. бюджет'!D11</f>
        <v>0</v>
      </c>
      <c r="E11" s="34">
        <f>'Ведомствени разходи'!E11+'Администрирани разходи'!E11+'ПРБ неприлагащи прогр. бюджет'!E11</f>
        <v>0</v>
      </c>
      <c r="F11" s="34">
        <f>'Ведомствени разходи'!F11+'Администрирани разходи'!F11+'ПРБ неприлагащи прогр. бюджет'!F11</f>
        <v>0</v>
      </c>
    </row>
    <row r="12" spans="1:6" ht="15.75">
      <c r="A12" s="24" t="s">
        <v>4</v>
      </c>
      <c r="B12" s="35">
        <f>'Ведомствени разходи'!B12+'Администрирани разходи'!B12+'ПРБ неприлагащи прогр. бюджет'!B12</f>
        <v>0</v>
      </c>
      <c r="C12" s="35">
        <f>'Ведомствени разходи'!C12+'Администрирани разходи'!C12+'ПРБ неприлагащи прогр. бюджет'!C12</f>
        <v>0</v>
      </c>
      <c r="D12" s="35">
        <f>'Ведомствени разходи'!D12+'Администрирани разходи'!D12+'ПРБ неприлагащи прогр. бюджет'!D12</f>
        <v>60481</v>
      </c>
      <c r="E12" s="35">
        <f>'Ведомствени разходи'!E12+'Администрирани разходи'!E12+'ПРБ неприлагащи прогр. бюджет'!E12</f>
        <v>66361</v>
      </c>
      <c r="F12" s="35">
        <f>'Ведомствени разходи'!F12+'Администрирани разходи'!F12+'ПРБ неприлагащи прогр. бюджет'!F12</f>
        <v>0</v>
      </c>
    </row>
    <row r="13" spans="1:6" ht="15.75">
      <c r="A13" s="24" t="s">
        <v>5</v>
      </c>
      <c r="B13" s="35">
        <f>'Ведомствени разходи'!B13+'Администрирани разходи'!B13+'ПРБ неприлагащи прогр. бюджет'!B13</f>
        <v>0</v>
      </c>
      <c r="C13" s="35">
        <f>'Ведомствени разходи'!C13+'Администрирани разходи'!C13+'ПРБ неприлагащи прогр. бюджет'!C13</f>
        <v>0</v>
      </c>
      <c r="D13" s="35">
        <f>'Ведомствени разходи'!D13+'Администрирани разходи'!D13+'ПРБ неприлагащи прогр. бюджет'!D13</f>
        <v>0</v>
      </c>
      <c r="E13" s="35">
        <f>'Ведомствени разходи'!E13+'Администрирани разходи'!E13+'ПРБ неприлагащи прогр. бюджет'!E13</f>
        <v>0</v>
      </c>
      <c r="F13" s="35">
        <f>'Ведомствени разходи'!F13+'Администрирани разходи'!F13+'ПРБ неприлагащи прогр. бюджет'!F13</f>
        <v>0</v>
      </c>
    </row>
    <row r="14" spans="1:6" s="2" customFormat="1" ht="15.75">
      <c r="A14" s="25" t="s">
        <v>6</v>
      </c>
      <c r="B14" s="36">
        <f>'Ведомствени разходи'!B14+'Администрирани разходи'!B14+'ПРБ неприлагащи прогр. бюджет'!B14</f>
        <v>0</v>
      </c>
      <c r="C14" s="36">
        <f>'Ведомствени разходи'!C14+'Администрирани разходи'!C14+'ПРБ неприлагащи прогр. бюджет'!C14</f>
        <v>0</v>
      </c>
      <c r="D14" s="36">
        <f>'Ведомствени разходи'!D14+'Администрирани разходи'!D14+'ПРБ неприлагащи прогр. бюджет'!D14</f>
        <v>0</v>
      </c>
      <c r="E14" s="36">
        <f>'Ведомствени разходи'!E14+'Администрирани разходи'!E14+'ПРБ неприлагащи прогр. бюджет'!E14</f>
        <v>0</v>
      </c>
      <c r="F14" s="36">
        <f>'Ведомствени разходи'!F14+'Администрирани разходи'!F14+'ПРБ неприлагащи прогр. бюджет'!F14</f>
        <v>0</v>
      </c>
    </row>
    <row r="15" spans="1:6" ht="15.75">
      <c r="A15" s="24" t="s">
        <v>7</v>
      </c>
      <c r="B15" s="35">
        <f>'Ведомствени разходи'!B15+'Администрирани разходи'!B15+'ПРБ неприлагащи прогр. бюджет'!B15</f>
        <v>0</v>
      </c>
      <c r="C15" s="35">
        <f>'Ведомствени разходи'!C15+'Администрирани разходи'!C15+'ПРБ неприлагащи прогр. бюджет'!C15</f>
        <v>0</v>
      </c>
      <c r="D15" s="35">
        <f>'Ведомствени разходи'!D15+'Администрирани разходи'!D15+'ПРБ неприлагащи прогр. бюджет'!D15</f>
        <v>11400</v>
      </c>
      <c r="E15" s="35">
        <f>'Ведомствени разходи'!E15+'Администрирани разходи'!E15+'ПРБ неприлагащи прогр. бюджет'!E15</f>
        <v>0</v>
      </c>
      <c r="F15" s="35">
        <f>'Ведомствени разходи'!F15+'Администрирани разходи'!F15+'ПРБ неприлагащи прогр. бюджет'!F15</f>
        <v>0</v>
      </c>
    </row>
    <row r="16" spans="1:6" s="2" customFormat="1" ht="15.75">
      <c r="A16" s="25" t="s">
        <v>8</v>
      </c>
      <c r="B16" s="36">
        <f>'Ведомствени разходи'!B16+'Администрирани разходи'!B16+'ПРБ неприлагащи прогр. бюджет'!B16</f>
        <v>0</v>
      </c>
      <c r="C16" s="36">
        <f>'Ведомствени разходи'!C16+'Администрирани разходи'!C16+'ПРБ неприлагащи прогр. бюджет'!C16</f>
        <v>0</v>
      </c>
      <c r="D16" s="36">
        <f>'Ведомствени разходи'!D16+'Администрирани разходи'!D16+'ПРБ неприлагащи прогр. бюджет'!D16</f>
        <v>11400</v>
      </c>
      <c r="E16" s="36">
        <f>'Ведомствени разходи'!E16+'Администрирани разходи'!E16+'ПРБ неприлагащи прогр. бюджет'!E16</f>
        <v>0</v>
      </c>
      <c r="F16" s="36">
        <f>'Ведомствени разходи'!F16+'Администрирани разходи'!F16+'ПРБ неприлагащи прогр. бюджет'!F16</f>
        <v>0</v>
      </c>
    </row>
    <row r="17" spans="1:6" ht="15.75">
      <c r="A17" s="24" t="s">
        <v>9</v>
      </c>
      <c r="B17" s="35">
        <f>'Ведомствени разходи'!B17+'Администрирани разходи'!B17+'ПРБ неприлагащи прогр. бюджет'!B17</f>
        <v>0</v>
      </c>
      <c r="C17" s="35">
        <f>'Ведомствени разходи'!C17+'Администрирани разходи'!C17+'ПРБ неприлагащи прогр. бюджет'!C17</f>
        <v>0</v>
      </c>
      <c r="D17" s="35">
        <f>'Ведомствени разходи'!D17+'Администрирани разходи'!D17+'ПРБ неприлагащи прогр. бюджет'!D17</f>
        <v>0</v>
      </c>
      <c r="E17" s="35">
        <f>'Ведомствени разходи'!E17+'Администрирани разходи'!E17+'ПРБ неприлагащи прогр. бюджет'!E17</f>
        <v>0</v>
      </c>
      <c r="F17" s="35">
        <f>'Ведомствени разходи'!F17+'Администрирани разходи'!F17+'ПРБ неприлагащи прогр. бюджет'!F17</f>
        <v>0</v>
      </c>
    </row>
    <row r="18" spans="1:6" ht="15.75">
      <c r="A18" s="24" t="s">
        <v>23</v>
      </c>
      <c r="B18" s="35">
        <f>'Ведомствени разходи'!B18+'Администрирани разходи'!B18+'ПРБ неприлагащи прогр. бюджет'!B18</f>
        <v>0</v>
      </c>
      <c r="C18" s="35">
        <f>'Ведомствени разходи'!C18+'Администрирани разходи'!C18+'ПРБ неприлагащи прогр. бюджет'!C18</f>
        <v>0</v>
      </c>
      <c r="D18" s="35">
        <f>'Ведомствени разходи'!D18+'Администрирани разходи'!D18+'ПРБ неприлагащи прогр. бюджет'!D18</f>
        <v>0</v>
      </c>
      <c r="E18" s="35">
        <f>'Ведомствени разходи'!E18+'Администрирани разходи'!E18+'ПРБ неприлагащи прогр. бюджет'!E18</f>
        <v>0</v>
      </c>
      <c r="F18" s="35">
        <f>'Ведомствени разходи'!F18+'Администрирани разходи'!F18+'ПРБ неприлагащи прогр. бюджет'!F18</f>
        <v>0</v>
      </c>
    </row>
    <row r="19" spans="1:6" ht="15.75">
      <c r="A19" s="24" t="s">
        <v>10</v>
      </c>
      <c r="B19" s="35">
        <f>'Ведомствени разходи'!B19+'Администрирани разходи'!B19+'ПРБ неприлагащи прогр. бюджет'!B19</f>
        <v>0</v>
      </c>
      <c r="C19" s="35">
        <f>'Ведомствени разходи'!C19+'Администрирани разходи'!C19+'ПРБ неприлагащи прогр. бюджет'!C19</f>
        <v>0</v>
      </c>
      <c r="D19" s="35">
        <f>'Ведомствени разходи'!D19+'Администрирани разходи'!D19+'ПРБ неприлагащи прогр. бюджет'!D19</f>
        <v>0</v>
      </c>
      <c r="E19" s="35">
        <f>'Ведомствени разходи'!E19+'Администрирани разходи'!E19+'ПРБ неприлагащи прогр. бюджет'!E19</f>
        <v>0</v>
      </c>
      <c r="F19" s="35">
        <f>'Ведомствени разходи'!F19+'Администрирани разходи'!F19+'ПРБ неприлагащи прогр. бюджет'!F19</f>
        <v>0</v>
      </c>
    </row>
    <row r="20" spans="1:6" ht="15.75">
      <c r="A20" s="24" t="s">
        <v>11</v>
      </c>
      <c r="B20" s="35">
        <f>'Ведомствени разходи'!B20+'Администрирани разходи'!B20+'ПРБ неприлагащи прогр. бюджет'!B20</f>
        <v>0</v>
      </c>
      <c r="C20" s="35">
        <f>'Ведомствени разходи'!C20+'Администрирани разходи'!C20+'ПРБ неприлагащи прогр. бюджет'!C20</f>
        <v>0</v>
      </c>
      <c r="D20" s="35">
        <f>'Ведомствени разходи'!D20+'Администрирани разходи'!D20+'ПРБ неприлагащи прогр. бюджет'!D20</f>
        <v>0</v>
      </c>
      <c r="E20" s="35">
        <f>'Ведомствени разходи'!E20+'Администрирани разходи'!E20+'ПРБ неприлагащи прогр. бюджет'!E20</f>
        <v>0</v>
      </c>
      <c r="F20" s="35">
        <f>'Ведомствени разходи'!F20+'Администрирани разходи'!F20+'ПРБ неприлагащи прогр. бюджет'!F20</f>
        <v>0</v>
      </c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36">
        <f>'Ведомствени разходи'!B22+'Администрирани разходи'!B22+'ПРБ неприлагащи прогр. бюджет'!B22</f>
        <v>0</v>
      </c>
      <c r="C22" s="36">
        <f>'Ведомствени разходи'!C22+'Администрирани разходи'!C22+'ПРБ неприлагащи прогр. бюджет'!C22</f>
        <v>0</v>
      </c>
      <c r="D22" s="36">
        <f>'Ведомствени разходи'!D22+'Администрирани разходи'!D22+'ПРБ неприлагащи прогр. бюджет'!D22</f>
        <v>0</v>
      </c>
      <c r="E22" s="36">
        <f>'Ведомствени разходи'!E22+'Администрирани разходи'!E22+'ПРБ неприлагащи прогр. бюджет'!E22</f>
        <v>0</v>
      </c>
      <c r="F22" s="36">
        <f>'Ведомствени разходи'!F22+'Администрирани разходи'!F22+'ПРБ неприлагащи прогр. бюджет'!F22</f>
        <v>0</v>
      </c>
    </row>
    <row r="23" spans="1:6" s="2" customFormat="1" ht="15.75">
      <c r="A23" s="25" t="s">
        <v>14</v>
      </c>
      <c r="B23" s="36">
        <f>'Ведомствени разходи'!B23+'Администрирани разходи'!B23+'ПРБ неприлагащи прогр. бюджет'!B23</f>
        <v>0</v>
      </c>
      <c r="C23" s="36">
        <f>'Ведомствени разходи'!C23+'Администрирани разходи'!C23+'ПРБ неприлагащи прогр. бюджет'!C23</f>
        <v>0</v>
      </c>
      <c r="D23" s="36">
        <f>'Ведомствени разходи'!D23+'Администрирани разходи'!D23+'ПРБ неприлагащи прогр. бюджет'!D23</f>
        <v>0</v>
      </c>
      <c r="E23" s="36">
        <f>'Ведомствени разходи'!E23+'Администрирани разходи'!E23+'ПРБ неприлагащи прогр. бюджет'!E23</f>
        <v>0</v>
      </c>
      <c r="F23" s="36">
        <f>'Ведомствени разходи'!F23+'Администрирани разходи'!F23+'ПРБ неприлагащи прогр. бюджет'!F23</f>
        <v>0</v>
      </c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71881</v>
      </c>
      <c r="E24" s="37">
        <f>+E8+E12+E13+E15+E17+E18+E19+E20+E21</f>
        <v>66361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4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>
      <c r="A4" s="74" t="str">
        <f>IF(ISBLANK(ОБЩО!A4),"",ОБЩО!A4)</f>
        <v>ЮГОЗАПАДЕН УНИВЕРСИТЕТ "НЕОФИТ РИЛСКИ" - БЛАГОЕВГРАД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44562</v>
      </c>
      <c r="E4" s="16">
        <f>IF(ISBLANK(ОБЩО!E4),"",ОБЩО!E4)</f>
        <v>44865</v>
      </c>
      <c r="F4" s="58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21</v>
      </c>
      <c r="B7" s="60" t="s">
        <v>30</v>
      </c>
      <c r="C7" s="60" t="s">
        <v>31</v>
      </c>
      <c r="D7" s="60" t="s">
        <v>17</v>
      </c>
      <c r="E7" s="61" t="s">
        <v>31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>
        <v>60481</v>
      </c>
      <c r="E12" s="39">
        <v>66361</v>
      </c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>
        <v>11400</v>
      </c>
      <c r="E15" s="39"/>
      <c r="F15" s="39"/>
    </row>
    <row r="16" spans="1:6" s="2" customFormat="1" ht="15.75">
      <c r="A16" s="25" t="s">
        <v>8</v>
      </c>
      <c r="B16" s="40"/>
      <c r="C16" s="40"/>
      <c r="D16" s="40">
        <v>11400</v>
      </c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71881</v>
      </c>
      <c r="E24" s="37">
        <f>+E8+E12+E13+E15+E17+E18+E19+E20+E21</f>
        <v>66361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5"/>
  <cols>
    <col min="1" max="1" width="76.7109375" style="9" customWidth="1"/>
    <col min="2" max="2" width="18.7109375" style="9" customWidth="1"/>
    <col min="3" max="3" width="21.421875" style="9" customWidth="1"/>
    <col min="4" max="4" width="16.7109375" style="9" customWidth="1"/>
    <col min="5" max="5" width="21.421875" style="9" customWidth="1"/>
    <col min="6" max="6" width="16.7109375" style="9" customWidth="1"/>
    <col min="7" max="16384" width="9.140625" style="9" customWidth="1"/>
  </cols>
  <sheetData>
    <row r="1" spans="1:6" ht="15" customHeight="1" thickBot="1">
      <c r="A1" s="29" t="str">
        <f>IF(ISBLANK(ОБЩО!A1),"",ОБЩО!A1)</f>
        <v>Приложение № 19</v>
      </c>
      <c r="B1"/>
      <c r="C1"/>
      <c r="D1"/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10"/>
      <c r="B3" s="11"/>
      <c r="C3" s="11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ЮГОЗАПАДЕН УНИВЕРСИТЕТ "НЕОФИТ РИЛСКИ" - БЛАГОЕВГРАД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44562</v>
      </c>
      <c r="E4" s="16">
        <f>IF(ISBLANK(ОБЩО!E4),"",ОБЩО!E4)</f>
        <v>44865</v>
      </c>
      <c r="F4" s="4"/>
    </row>
    <row r="5" spans="1:6" ht="18.75" customHeight="1" thickBot="1">
      <c r="A5" s="77" t="s">
        <v>29</v>
      </c>
      <c r="B5" s="78"/>
      <c r="C5" s="79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22</v>
      </c>
      <c r="B7" s="60" t="s">
        <v>30</v>
      </c>
      <c r="C7" s="60" t="s">
        <v>31</v>
      </c>
      <c r="D7" s="60" t="s">
        <v>17</v>
      </c>
      <c r="E7" s="61" t="s">
        <v>31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1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1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12" customFormat="1" ht="15.75">
      <c r="A22" s="25" t="s">
        <v>13</v>
      </c>
      <c r="B22" s="40"/>
      <c r="C22" s="40"/>
      <c r="D22" s="40"/>
      <c r="E22" s="40"/>
      <c r="F22" s="40"/>
    </row>
    <row r="23" spans="1:6" s="1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ЮГОЗАПАДЕН УНИВЕРСИТЕТ "НЕОФИТ РИЛСКИ" - БЛАГОЕВГРАД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44562</v>
      </c>
      <c r="E4" s="16">
        <f>IF(ISBLANK(ОБЩО!E4),"",ОБЩО!E4)</f>
        <v>44865</v>
      </c>
      <c r="F4" s="4"/>
    </row>
    <row r="5" spans="1:6" ht="18.75" customHeight="1" thickBot="1">
      <c r="A5" s="68" t="s">
        <v>29</v>
      </c>
      <c r="B5" s="69"/>
      <c r="C5" s="70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24</v>
      </c>
      <c r="B7" s="60" t="s">
        <v>30</v>
      </c>
      <c r="C7" s="60" t="s">
        <v>31</v>
      </c>
      <c r="D7" s="60" t="s">
        <v>17</v>
      </c>
      <c r="E7" s="61" t="s">
        <v>31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  <row r="27" ht="15.75">
      <c r="A27" s="13" t="s">
        <v>25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2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11" sqref="B11"/>
    </sheetView>
  </sheetViews>
  <sheetFormatPr defaultColWidth="9.140625" defaultRowHeight="15"/>
  <cols>
    <col min="1" max="1" width="4.57421875" style="45" hidden="1" customWidth="1"/>
    <col min="2" max="2" width="56.00390625" style="0" customWidth="1"/>
    <col min="3" max="3" width="29.421875" style="0" customWidth="1"/>
    <col min="4" max="4" width="18.7109375" style="0" customWidth="1"/>
    <col min="5" max="5" width="21.421875" style="0" customWidth="1"/>
    <col min="6" max="6" width="16.7109375" style="0" customWidth="1"/>
    <col min="7" max="7" width="21.421875" style="0" customWidth="1"/>
    <col min="8" max="8" width="16.7109375" style="0" customWidth="1"/>
    <col min="9" max="9" width="8.8515625" style="0" customWidth="1"/>
  </cols>
  <sheetData>
    <row r="1" spans="1:8" ht="15.75" thickBot="1">
      <c r="A1" s="45">
        <v>1</v>
      </c>
      <c r="B1" s="29" t="str">
        <f>IF(ISBLANK(ОБЩО!A1),"",ОБЩО!A1)</f>
        <v>Приложение № 19</v>
      </c>
      <c r="H1" s="14"/>
    </row>
    <row r="2" spans="1:8" ht="33" customHeight="1">
      <c r="A2" s="45">
        <v>1</v>
      </c>
      <c r="B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  <c r="G2" s="63" t="e">
        <f>IF(ISBLANK(ОБЩО!#REF!),"",ОБЩО!#REF!)</f>
        <v>#REF!</v>
      </c>
      <c r="H2" s="64">
        <f>IF(ISBLANK(ОБЩО!G2),"",ОБЩО!G2)</f>
      </c>
    </row>
    <row r="3" spans="1:8" ht="21.75" customHeight="1">
      <c r="A3" s="45">
        <v>1</v>
      </c>
      <c r="B3" s="6"/>
      <c r="C3" s="3"/>
      <c r="D3" s="3"/>
      <c r="E3" s="3"/>
      <c r="F3" s="1" t="s">
        <v>15</v>
      </c>
      <c r="G3" s="1" t="s">
        <v>16</v>
      </c>
      <c r="H3" s="55"/>
    </row>
    <row r="4" spans="1:8" ht="18.75" customHeight="1">
      <c r="A4" s="45">
        <v>1</v>
      </c>
      <c r="B4" s="74" t="str">
        <f>IF(ISBLANK(ОБЩО!A4),"",ОБЩО!A4)</f>
        <v>ЮГОЗАПАДЕН УНИВЕРСИТЕТ "НЕОФИТ РИЛСКИ" - БЛАГОЕВГРАД</v>
      </c>
      <c r="C4" s="80"/>
      <c r="D4" s="80"/>
      <c r="E4" s="80"/>
      <c r="F4" s="16">
        <f>IF(ISBLANK(ОБЩО!D4),"",ОБЩО!D4)</f>
        <v>44562</v>
      </c>
      <c r="G4" s="16">
        <f>IF(ISBLANK(ОБЩО!E4),"",ОБЩО!E4)</f>
        <v>44865</v>
      </c>
      <c r="H4" s="54"/>
    </row>
    <row r="5" spans="1:8" ht="18.75" customHeight="1" thickBot="1">
      <c r="A5" s="45">
        <v>1</v>
      </c>
      <c r="B5" s="77" t="s">
        <v>29</v>
      </c>
      <c r="C5" s="81"/>
      <c r="D5" s="81"/>
      <c r="E5" s="81"/>
      <c r="F5" s="50"/>
      <c r="G5" s="7"/>
      <c r="H5" s="8"/>
    </row>
    <row r="6" spans="1:8" ht="26.25" customHeight="1">
      <c r="A6" s="45">
        <v>1</v>
      </c>
      <c r="B6" s="5"/>
      <c r="C6" s="49"/>
      <c r="D6" s="52"/>
      <c r="E6" s="53"/>
      <c r="F6" s="71" t="s">
        <v>19</v>
      </c>
      <c r="G6" s="71"/>
      <c r="H6" s="72"/>
    </row>
    <row r="7" spans="1:8" ht="63">
      <c r="A7" s="45">
        <v>1</v>
      </c>
      <c r="B7" s="21" t="s">
        <v>32</v>
      </c>
      <c r="C7" s="33" t="s">
        <v>27</v>
      </c>
      <c r="D7" s="33" t="s">
        <v>30</v>
      </c>
      <c r="E7" s="33" t="s">
        <v>31</v>
      </c>
      <c r="F7" s="33" t="s">
        <v>17</v>
      </c>
      <c r="G7" s="48" t="s">
        <v>31</v>
      </c>
      <c r="H7" s="48" t="s">
        <v>26</v>
      </c>
    </row>
    <row r="8" spans="1:8" ht="18.75">
      <c r="A8" s="45">
        <v>1</v>
      </c>
      <c r="B8" s="18"/>
      <c r="C8" s="17"/>
      <c r="D8" s="51"/>
      <c r="E8" s="51"/>
      <c r="F8" s="17"/>
      <c r="G8" s="51"/>
      <c r="H8" s="17"/>
    </row>
    <row r="9" spans="1:8" ht="15.75" customHeight="1">
      <c r="A9" s="45">
        <v>1</v>
      </c>
      <c r="B9" s="23" t="s">
        <v>20</v>
      </c>
      <c r="C9" s="31"/>
      <c r="D9" s="31">
        <f>SUM(D11:D50)</f>
        <v>0</v>
      </c>
      <c r="E9" s="31">
        <f>SUM(E11:E50)</f>
        <v>0</v>
      </c>
      <c r="F9" s="31">
        <f>SUM(F11:F50)</f>
        <v>0</v>
      </c>
      <c r="G9" s="31">
        <f>SUM(G11:G50)</f>
        <v>0</v>
      </c>
      <c r="H9" s="31">
        <f>SUM(H11:H50)</f>
        <v>0</v>
      </c>
    </row>
    <row r="10" spans="1:8" ht="15.75">
      <c r="A10" s="45">
        <v>1</v>
      </c>
      <c r="B10" s="22"/>
      <c r="C10" s="31"/>
      <c r="D10" s="41">
        <f>ОБЩО!B24-'Направление на средствата'!D9</f>
        <v>0</v>
      </c>
      <c r="E10" s="41">
        <f>ОБЩО!C24-'Направление на средствата'!E9</f>
        <v>0</v>
      </c>
      <c r="F10" s="41">
        <f>ОБЩО!D24-'Направление на средствата'!F9</f>
        <v>71881</v>
      </c>
      <c r="G10" s="41">
        <f>ОБЩО!E24-'Направление на средствата'!G9</f>
        <v>66361</v>
      </c>
      <c r="H10" s="41">
        <f>ОБЩО!F24-'Направление на средствата'!H9</f>
        <v>0</v>
      </c>
    </row>
    <row r="11" spans="1:8" ht="15.75">
      <c r="A11" s="45">
        <f aca="true" t="shared" si="0" ref="A11:A50">IF(ABS(MAX(D11:H11))+ABS(MIN(D11:H11))=0,0,1)</f>
        <v>0</v>
      </c>
      <c r="B11" s="19"/>
      <c r="C11" s="30"/>
      <c r="D11" s="42"/>
      <c r="E11" s="42"/>
      <c r="F11" s="42"/>
      <c r="G11" s="42"/>
      <c r="H11" s="42"/>
    </row>
    <row r="12" spans="1:8" ht="15.75">
      <c r="A12" s="45">
        <f t="shared" si="0"/>
        <v>0</v>
      </c>
      <c r="B12" s="19"/>
      <c r="C12" s="30"/>
      <c r="D12" s="42"/>
      <c r="E12" s="42"/>
      <c r="F12" s="42"/>
      <c r="G12" s="42"/>
      <c r="H12" s="42"/>
    </row>
    <row r="13" spans="1:8" ht="15.75">
      <c r="A13" s="45">
        <f t="shared" si="0"/>
        <v>0</v>
      </c>
      <c r="B13" s="19"/>
      <c r="C13" s="30"/>
      <c r="D13" s="42"/>
      <c r="E13" s="42"/>
      <c r="F13" s="42"/>
      <c r="G13" s="42"/>
      <c r="H13" s="42"/>
    </row>
    <row r="14" spans="1:8" ht="15.75">
      <c r="A14" s="45">
        <f t="shared" si="0"/>
        <v>0</v>
      </c>
      <c r="B14" s="19"/>
      <c r="C14" s="30"/>
      <c r="D14" s="42"/>
      <c r="E14" s="42"/>
      <c r="F14" s="42"/>
      <c r="G14" s="42"/>
      <c r="H14" s="42"/>
    </row>
    <row r="15" spans="1:8" ht="15.75">
      <c r="A15" s="45">
        <f t="shared" si="0"/>
        <v>0</v>
      </c>
      <c r="B15" s="19"/>
      <c r="C15" s="30"/>
      <c r="D15" s="42"/>
      <c r="E15" s="42"/>
      <c r="F15" s="42"/>
      <c r="G15" s="42"/>
      <c r="H15" s="42"/>
    </row>
    <row r="16" spans="1:8" ht="15.75">
      <c r="A16" s="45">
        <f t="shared" si="0"/>
        <v>0</v>
      </c>
      <c r="B16" s="19"/>
      <c r="C16" s="30"/>
      <c r="D16" s="42"/>
      <c r="E16" s="42"/>
      <c r="F16" s="42"/>
      <c r="G16" s="42"/>
      <c r="H16" s="42"/>
    </row>
    <row r="17" spans="1:8" ht="15.75">
      <c r="A17" s="45">
        <f t="shared" si="0"/>
        <v>0</v>
      </c>
      <c r="B17" s="19"/>
      <c r="C17" s="30"/>
      <c r="D17" s="42"/>
      <c r="E17" s="42"/>
      <c r="F17" s="42"/>
      <c r="G17" s="42"/>
      <c r="H17" s="42"/>
    </row>
    <row r="18" spans="1:8" ht="15.75">
      <c r="A18" s="45">
        <f t="shared" si="0"/>
        <v>0</v>
      </c>
      <c r="B18" s="19"/>
      <c r="C18" s="30"/>
      <c r="D18" s="42"/>
      <c r="E18" s="42"/>
      <c r="F18" s="42"/>
      <c r="G18" s="42"/>
      <c r="H18" s="42"/>
    </row>
    <row r="19" spans="1:8" ht="15.75">
      <c r="A19" s="45">
        <f t="shared" si="0"/>
        <v>0</v>
      </c>
      <c r="B19" s="19"/>
      <c r="C19" s="30"/>
      <c r="D19" s="42"/>
      <c r="E19" s="42"/>
      <c r="F19" s="42"/>
      <c r="G19" s="42"/>
      <c r="H19" s="42"/>
    </row>
    <row r="20" spans="1:8" ht="15.75">
      <c r="A20" s="45">
        <f t="shared" si="0"/>
        <v>0</v>
      </c>
      <c r="B20" s="19"/>
      <c r="C20" s="30"/>
      <c r="D20" s="42"/>
      <c r="E20" s="42"/>
      <c r="F20" s="42"/>
      <c r="G20" s="42"/>
      <c r="H20" s="42"/>
    </row>
    <row r="21" spans="1:8" ht="15.75">
      <c r="A21" s="45">
        <f t="shared" si="0"/>
        <v>0</v>
      </c>
      <c r="B21" s="19"/>
      <c r="C21" s="30"/>
      <c r="D21" s="42"/>
      <c r="E21" s="42"/>
      <c r="F21" s="42"/>
      <c r="G21" s="42"/>
      <c r="H21" s="42"/>
    </row>
    <row r="22" spans="1:8" ht="15.75">
      <c r="A22" s="45">
        <f t="shared" si="0"/>
        <v>0</v>
      </c>
      <c r="B22" s="19"/>
      <c r="C22" s="30"/>
      <c r="D22" s="42"/>
      <c r="E22" s="42"/>
      <c r="F22" s="42"/>
      <c r="G22" s="42"/>
      <c r="H22" s="42"/>
    </row>
    <row r="23" spans="1:8" ht="15.75">
      <c r="A23" s="45">
        <f t="shared" si="0"/>
        <v>0</v>
      </c>
      <c r="B23" s="19"/>
      <c r="C23" s="30"/>
      <c r="D23" s="42"/>
      <c r="E23" s="42"/>
      <c r="F23" s="42"/>
      <c r="G23" s="42"/>
      <c r="H23" s="42"/>
    </row>
    <row r="24" spans="1:8" ht="15.75">
      <c r="A24" s="45">
        <f t="shared" si="0"/>
        <v>0</v>
      </c>
      <c r="B24" s="19"/>
      <c r="C24" s="30"/>
      <c r="D24" s="42"/>
      <c r="E24" s="42"/>
      <c r="F24" s="42"/>
      <c r="G24" s="42"/>
      <c r="H24" s="42"/>
    </row>
    <row r="25" spans="1:8" ht="15.75">
      <c r="A25" s="45">
        <f t="shared" si="0"/>
        <v>0</v>
      </c>
      <c r="B25" s="19"/>
      <c r="C25" s="30"/>
      <c r="D25" s="42"/>
      <c r="E25" s="42"/>
      <c r="F25" s="42"/>
      <c r="G25" s="42"/>
      <c r="H25" s="42"/>
    </row>
    <row r="26" spans="1:8" ht="15.75">
      <c r="A26" s="45">
        <f t="shared" si="0"/>
        <v>0</v>
      </c>
      <c r="B26" s="19"/>
      <c r="C26" s="30"/>
      <c r="D26" s="42"/>
      <c r="E26" s="42"/>
      <c r="F26" s="42"/>
      <c r="G26" s="42"/>
      <c r="H26" s="42"/>
    </row>
    <row r="27" spans="1:8" ht="15.75">
      <c r="A27" s="45">
        <f t="shared" si="0"/>
        <v>0</v>
      </c>
      <c r="B27" s="19"/>
      <c r="C27" s="30"/>
      <c r="D27" s="42"/>
      <c r="E27" s="42"/>
      <c r="F27" s="42"/>
      <c r="G27" s="42"/>
      <c r="H27" s="42"/>
    </row>
    <row r="28" spans="1:8" ht="15.75">
      <c r="A28" s="45">
        <f t="shared" si="0"/>
        <v>0</v>
      </c>
      <c r="B28" s="19"/>
      <c r="C28" s="30"/>
      <c r="D28" s="42"/>
      <c r="E28" s="42"/>
      <c r="F28" s="42"/>
      <c r="G28" s="42"/>
      <c r="H28" s="42"/>
    </row>
    <row r="29" spans="1:8" ht="15.75">
      <c r="A29" s="45">
        <f t="shared" si="0"/>
        <v>0</v>
      </c>
      <c r="B29" s="19"/>
      <c r="C29" s="30"/>
      <c r="D29" s="42"/>
      <c r="E29" s="42"/>
      <c r="F29" s="42"/>
      <c r="G29" s="42"/>
      <c r="H29" s="42"/>
    </row>
    <row r="30" spans="1:8" ht="15.75">
      <c r="A30" s="45">
        <f t="shared" si="0"/>
        <v>0</v>
      </c>
      <c r="B30" s="19"/>
      <c r="C30" s="30"/>
      <c r="D30" s="42"/>
      <c r="E30" s="42"/>
      <c r="F30" s="42"/>
      <c r="G30" s="42"/>
      <c r="H30" s="42"/>
    </row>
    <row r="31" spans="1:8" ht="15.75">
      <c r="A31" s="45">
        <f t="shared" si="0"/>
        <v>0</v>
      </c>
      <c r="B31" s="19"/>
      <c r="C31" s="30"/>
      <c r="D31" s="42"/>
      <c r="E31" s="42"/>
      <c r="F31" s="42"/>
      <c r="G31" s="42"/>
      <c r="H31" s="42"/>
    </row>
    <row r="32" spans="1:8" ht="15.75">
      <c r="A32" s="45">
        <f t="shared" si="0"/>
        <v>0</v>
      </c>
      <c r="B32" s="19"/>
      <c r="C32" s="30"/>
      <c r="D32" s="42"/>
      <c r="E32" s="42"/>
      <c r="F32" s="42"/>
      <c r="G32" s="42"/>
      <c r="H32" s="42"/>
    </row>
    <row r="33" spans="1:8" ht="15.75">
      <c r="A33" s="45">
        <f t="shared" si="0"/>
        <v>0</v>
      </c>
      <c r="B33" s="19"/>
      <c r="C33" s="30"/>
      <c r="D33" s="42"/>
      <c r="E33" s="42"/>
      <c r="F33" s="42"/>
      <c r="G33" s="42"/>
      <c r="H33" s="42"/>
    </row>
    <row r="34" spans="1:8" ht="15.75">
      <c r="A34" s="45">
        <f t="shared" si="0"/>
        <v>0</v>
      </c>
      <c r="B34" s="19"/>
      <c r="C34" s="30"/>
      <c r="D34" s="42"/>
      <c r="E34" s="42"/>
      <c r="F34" s="42"/>
      <c r="G34" s="42"/>
      <c r="H34" s="42"/>
    </row>
    <row r="35" spans="1:8" ht="15.75">
      <c r="A35" s="45">
        <f t="shared" si="0"/>
        <v>0</v>
      </c>
      <c r="B35" s="19"/>
      <c r="C35" s="30"/>
      <c r="D35" s="42"/>
      <c r="E35" s="42"/>
      <c r="F35" s="42"/>
      <c r="G35" s="42"/>
      <c r="H35" s="42"/>
    </row>
    <row r="36" spans="1:8" ht="15.75">
      <c r="A36" s="45">
        <f t="shared" si="0"/>
        <v>0</v>
      </c>
      <c r="B36" s="19"/>
      <c r="C36" s="30"/>
      <c r="D36" s="42"/>
      <c r="E36" s="42"/>
      <c r="F36" s="42"/>
      <c r="G36" s="42"/>
      <c r="H36" s="42"/>
    </row>
    <row r="37" spans="1:8" ht="15.75">
      <c r="A37" s="45">
        <f t="shared" si="0"/>
        <v>0</v>
      </c>
      <c r="B37" s="19"/>
      <c r="C37" s="30"/>
      <c r="D37" s="42"/>
      <c r="E37" s="42"/>
      <c r="F37" s="42"/>
      <c r="G37" s="42"/>
      <c r="H37" s="42"/>
    </row>
    <row r="38" spans="1:8" ht="15.75">
      <c r="A38" s="45">
        <f t="shared" si="0"/>
        <v>0</v>
      </c>
      <c r="B38" s="19"/>
      <c r="C38" s="30"/>
      <c r="D38" s="42"/>
      <c r="E38" s="42"/>
      <c r="F38" s="42"/>
      <c r="G38" s="42"/>
      <c r="H38" s="42"/>
    </row>
    <row r="39" spans="1:8" ht="15.75">
      <c r="A39" s="45">
        <f t="shared" si="0"/>
        <v>0</v>
      </c>
      <c r="B39" s="19"/>
      <c r="C39" s="30"/>
      <c r="D39" s="42"/>
      <c r="E39" s="42"/>
      <c r="F39" s="42"/>
      <c r="G39" s="42"/>
      <c r="H39" s="42"/>
    </row>
    <row r="40" spans="1:8" ht="15.75">
      <c r="A40" s="45">
        <f t="shared" si="0"/>
        <v>0</v>
      </c>
      <c r="B40" s="19"/>
      <c r="C40" s="30"/>
      <c r="D40" s="42"/>
      <c r="E40" s="42"/>
      <c r="F40" s="42"/>
      <c r="G40" s="42"/>
      <c r="H40" s="42"/>
    </row>
    <row r="41" spans="1:8" ht="15.75">
      <c r="A41" s="45">
        <f t="shared" si="0"/>
        <v>0</v>
      </c>
      <c r="B41" s="19"/>
      <c r="C41" s="30"/>
      <c r="D41" s="42"/>
      <c r="E41" s="42"/>
      <c r="F41" s="42"/>
      <c r="G41" s="42"/>
      <c r="H41" s="42"/>
    </row>
    <row r="42" spans="1:8" ht="15.75">
      <c r="A42" s="45">
        <f t="shared" si="0"/>
        <v>0</v>
      </c>
      <c r="B42" s="19"/>
      <c r="C42" s="30"/>
      <c r="D42" s="43"/>
      <c r="E42" s="43"/>
      <c r="F42" s="43"/>
      <c r="G42" s="43"/>
      <c r="H42" s="43"/>
    </row>
    <row r="43" spans="1:8" ht="15.75">
      <c r="A43" s="45">
        <f t="shared" si="0"/>
        <v>0</v>
      </c>
      <c r="B43" s="19"/>
      <c r="C43" s="30"/>
      <c r="D43" s="43"/>
      <c r="E43" s="43"/>
      <c r="F43" s="43"/>
      <c r="G43" s="43"/>
      <c r="H43" s="43"/>
    </row>
    <row r="44" spans="1:8" ht="15.75">
      <c r="A44" s="45">
        <f t="shared" si="0"/>
        <v>0</v>
      </c>
      <c r="B44" s="19"/>
      <c r="C44" s="30"/>
      <c r="D44" s="43"/>
      <c r="E44" s="43"/>
      <c r="F44" s="43"/>
      <c r="G44" s="43"/>
      <c r="H44" s="43"/>
    </row>
    <row r="45" spans="1:8" ht="15.75">
      <c r="A45" s="45">
        <f t="shared" si="0"/>
        <v>0</v>
      </c>
      <c r="B45" s="19"/>
      <c r="C45" s="30"/>
      <c r="D45" s="43"/>
      <c r="E45" s="43"/>
      <c r="F45" s="43"/>
      <c r="G45" s="43"/>
      <c r="H45" s="43"/>
    </row>
    <row r="46" spans="1:8" ht="15.75">
      <c r="A46" s="45">
        <f t="shared" si="0"/>
        <v>0</v>
      </c>
      <c r="B46" s="19"/>
      <c r="C46" s="30"/>
      <c r="D46" s="43"/>
      <c r="E46" s="43"/>
      <c r="F46" s="43"/>
      <c r="G46" s="43"/>
      <c r="H46" s="43"/>
    </row>
    <row r="47" spans="1:8" ht="15.75">
      <c r="A47" s="45">
        <f t="shared" si="0"/>
        <v>0</v>
      </c>
      <c r="B47" s="19"/>
      <c r="C47" s="30"/>
      <c r="D47" s="43"/>
      <c r="E47" s="43"/>
      <c r="F47" s="43"/>
      <c r="G47" s="43"/>
      <c r="H47" s="43"/>
    </row>
    <row r="48" spans="1:8" ht="15.75">
      <c r="A48" s="45">
        <f t="shared" si="0"/>
        <v>0</v>
      </c>
      <c r="B48" s="19"/>
      <c r="C48" s="30"/>
      <c r="D48" s="43"/>
      <c r="E48" s="43"/>
      <c r="F48" s="43"/>
      <c r="G48" s="43"/>
      <c r="H48" s="43"/>
    </row>
    <row r="49" spans="1:8" ht="15.75">
      <c r="A49" s="45">
        <f t="shared" si="0"/>
        <v>0</v>
      </c>
      <c r="B49" s="19"/>
      <c r="C49" s="30"/>
      <c r="D49" s="43"/>
      <c r="E49" s="43"/>
      <c r="F49" s="43"/>
      <c r="G49" s="43"/>
      <c r="H49" s="43"/>
    </row>
    <row r="50" spans="1:8" s="2" customFormat="1" ht="16.5" thickBot="1">
      <c r="A50" s="45">
        <f t="shared" si="0"/>
        <v>0</v>
      </c>
      <c r="B50" s="20"/>
      <c r="C50" s="32"/>
      <c r="D50" s="44"/>
      <c r="E50" s="44"/>
      <c r="F50" s="44"/>
      <c r="G50" s="44"/>
      <c r="H50" s="44"/>
    </row>
    <row r="51" ht="15">
      <c r="A51" s="45">
        <v>1</v>
      </c>
    </row>
    <row r="52" spans="1:2" ht="63">
      <c r="A52" s="45">
        <v>1</v>
      </c>
      <c r="B52" s="47" t="s">
        <v>28</v>
      </c>
    </row>
  </sheetData>
  <sheetProtection sheet="1"/>
  <autoFilter ref="A1:A52"/>
  <mergeCells count="4">
    <mergeCell ref="B2:H2"/>
    <mergeCell ref="F6:H6"/>
    <mergeCell ref="B4:E4"/>
    <mergeCell ref="B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2022-03-10T17:18:08Z</cp:lastPrinted>
  <dcterms:created xsi:type="dcterms:W3CDTF">2020-04-28T14:17:25Z</dcterms:created>
  <dcterms:modified xsi:type="dcterms:W3CDTF">2022-11-04T12:23:28Z</dcterms:modified>
  <cp:category/>
  <cp:version/>
  <cp:contentType/>
  <cp:contentStatus/>
</cp:coreProperties>
</file>